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ra\AppData\Local\Microsoft\Windows\INetCache\Content.Outlook\AFOQ3BZ6\"/>
    </mc:Choice>
  </mc:AlternateContent>
  <bookViews>
    <workbookView xWindow="0" yWindow="0" windowWidth="28800" windowHeight="12210"/>
  </bookViews>
  <sheets>
    <sheet name="Påmelding" sheetId="1" r:id="rId1"/>
    <sheet name="Priser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1" l="1"/>
  <c r="T4" i="1"/>
  <c r="J4" i="1"/>
  <c r="T9" i="1"/>
  <c r="T8" i="1"/>
  <c r="T7" i="1"/>
  <c r="T6" i="1"/>
  <c r="T5" i="1"/>
  <c r="B27" i="2"/>
  <c r="D27" i="2" s="1"/>
  <c r="B26" i="2"/>
  <c r="D26" i="2" s="1"/>
  <c r="B25" i="2"/>
  <c r="D25" i="2" s="1"/>
  <c r="D24" i="2"/>
  <c r="B24" i="2"/>
  <c r="B23" i="2"/>
  <c r="D23" i="2" s="1"/>
  <c r="B22" i="2"/>
  <c r="D22" i="2" s="1"/>
  <c r="B21" i="2"/>
  <c r="D21" i="2" s="1"/>
  <c r="D20" i="2"/>
  <c r="B20" i="2"/>
  <c r="B19" i="2"/>
  <c r="D19" i="2" s="1"/>
  <c r="B18" i="2"/>
  <c r="D18" i="2" s="1"/>
  <c r="B17" i="2"/>
  <c r="D17" i="2" s="1"/>
  <c r="D16" i="2"/>
  <c r="B16" i="2"/>
  <c r="B15" i="2"/>
  <c r="D15" i="2" s="1"/>
  <c r="B14" i="2"/>
  <c r="D14" i="2" s="1"/>
  <c r="B13" i="2"/>
  <c r="D13" i="2" s="1"/>
  <c r="D12" i="2"/>
  <c r="B12" i="2"/>
  <c r="T3" i="1"/>
  <c r="J9" i="1"/>
  <c r="J8" i="1"/>
  <c r="J7" i="1"/>
  <c r="J6" i="1"/>
  <c r="J5" i="1"/>
  <c r="J3" i="1"/>
  <c r="D28" i="2" l="1"/>
</calcChain>
</file>

<file path=xl/sharedStrings.xml><?xml version="1.0" encoding="utf-8"?>
<sst xmlns="http://schemas.openxmlformats.org/spreadsheetml/2006/main" count="50" uniqueCount="48">
  <si>
    <r>
      <t xml:space="preserve">Legg inn tallet </t>
    </r>
    <r>
      <rPr>
        <b/>
        <sz val="10"/>
        <color rgb="FFFF0000"/>
        <rFont val="Arial"/>
        <family val="2"/>
      </rPr>
      <t>1</t>
    </r>
    <r>
      <rPr>
        <sz val="10"/>
        <color rgb="FFFF0000"/>
        <rFont val="Arial"/>
        <family val="2"/>
      </rPr>
      <t xml:space="preserve"> i den aktiviteten gymnasten/trener/foresatt skal delta på</t>
    </r>
  </si>
  <si>
    <t>TROPP</t>
  </si>
  <si>
    <t>Workshop</t>
  </si>
  <si>
    <t>Nr.</t>
  </si>
  <si>
    <t>Etternavn</t>
  </si>
  <si>
    <t>Fornavn</t>
  </si>
  <si>
    <t>Født</t>
  </si>
  <si>
    <t>Gutt/ Jente (G/J)</t>
  </si>
  <si>
    <t>Utøver</t>
  </si>
  <si>
    <t>Trener</t>
  </si>
  <si>
    <t>Foresatt</t>
  </si>
  <si>
    <t>Stevne nr:</t>
  </si>
  <si>
    <t xml:space="preserve">Medalje: </t>
  </si>
  <si>
    <t>Overnatt. m/frokost:</t>
  </si>
  <si>
    <t>Disco</t>
  </si>
  <si>
    <t>Grillpakke</t>
  </si>
  <si>
    <t>SALTO</t>
  </si>
  <si>
    <t>Tren inn</t>
  </si>
  <si>
    <t>Trampett</t>
  </si>
  <si>
    <t>Dans</t>
  </si>
  <si>
    <t>Pistolskyt.</t>
  </si>
  <si>
    <t>Trampoline</t>
  </si>
  <si>
    <t>Å betale:</t>
  </si>
  <si>
    <t>Sum å betale:</t>
  </si>
  <si>
    <t>Beskrivelse:</t>
  </si>
  <si>
    <t>Antall:</t>
  </si>
  <si>
    <t>Enhetspris:</t>
  </si>
  <si>
    <t>Stevnekontingent</t>
  </si>
  <si>
    <t>Kors, bronse</t>
  </si>
  <si>
    <t>Kors, sølv</t>
  </si>
  <si>
    <t>Kors, gull</t>
  </si>
  <si>
    <t>Gull m/krans</t>
  </si>
  <si>
    <t>Plakett bronse</t>
  </si>
  <si>
    <t>Plakett sølv</t>
  </si>
  <si>
    <t>Plakett gull</t>
  </si>
  <si>
    <t>Stevne nr. 11, 12 og 13</t>
  </si>
  <si>
    <t>Salto-konkurranse</t>
  </si>
  <si>
    <t>Work-shop</t>
  </si>
  <si>
    <t>Overnatting m/frokost</t>
  </si>
  <si>
    <t>Trenere</t>
  </si>
  <si>
    <t>Foresatte o.a.</t>
  </si>
  <si>
    <t>Sum:</t>
  </si>
  <si>
    <t>Totalt</t>
  </si>
  <si>
    <t>Buskerud Gymnastikkfestival 2017</t>
  </si>
  <si>
    <t>Eksempel</t>
  </si>
  <si>
    <t>Testesen</t>
  </si>
  <si>
    <t>Test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</si>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</sst>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13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1" fillId="0" borderId="2" xfId="0" applyFont="1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4" xfId="0" applyBorder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7" fillId="5" borderId="12" xfId="0" applyFont="1" applyFill="1" applyBorder="1" applyProtection="1">
      <protection locked="0"/>
    </xf>
    <xf numFmtId="14" fontId="8" fillId="5" borderId="12" xfId="0" applyNumberFormat="1" applyFont="1" applyFill="1" applyBorder="1" applyAlignment="1" applyProtection="1">
      <alignment horizontal="center"/>
      <protection locked="0"/>
    </xf>
    <xf numFmtId="0" fontId="7" fillId="5" borderId="12" xfId="0" applyFont="1" applyFill="1" applyBorder="1" applyAlignment="1" applyProtection="1">
      <alignment horizontal="center"/>
      <protection locked="0"/>
    </xf>
    <xf numFmtId="1" fontId="7" fillId="5" borderId="12" xfId="0" applyNumberFormat="1" applyFont="1" applyFill="1" applyBorder="1" applyAlignment="1" applyProtection="1">
      <alignment horizontal="center"/>
      <protection locked="0"/>
    </xf>
    <xf numFmtId="0" fontId="9" fillId="4" borderId="13" xfId="0" applyFont="1" applyFill="1" applyBorder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/>
      <protection locked="0"/>
    </xf>
    <xf numFmtId="164" fontId="10" fillId="0" borderId="10" xfId="0" applyNumberFormat="1" applyFont="1" applyBorder="1" applyProtection="1"/>
    <xf numFmtId="0" fontId="7" fillId="5" borderId="15" xfId="0" applyFont="1" applyFill="1" applyBorder="1" applyProtection="1">
      <protection locked="0"/>
    </xf>
    <xf numFmtId="14" fontId="8" fillId="5" borderId="15" xfId="0" applyNumberFormat="1" applyFont="1" applyFill="1" applyBorder="1" applyAlignment="1" applyProtection="1">
      <alignment horizontal="center"/>
      <protection locked="0"/>
    </xf>
    <xf numFmtId="0" fontId="7" fillId="5" borderId="15" xfId="0" applyFont="1" applyFill="1" applyBorder="1" applyAlignment="1" applyProtection="1">
      <alignment horizontal="center"/>
      <protection locked="0"/>
    </xf>
    <xf numFmtId="1" fontId="7" fillId="5" borderId="15" xfId="0" applyNumberFormat="1" applyFont="1" applyFill="1" applyBorder="1" applyAlignment="1" applyProtection="1">
      <alignment horizontal="center"/>
      <protection locked="0"/>
    </xf>
    <xf numFmtId="0" fontId="9" fillId="4" borderId="16" xfId="0" applyFont="1" applyFill="1" applyBorder="1" applyAlignment="1" applyProtection="1">
      <alignment horizontal="center"/>
    </xf>
    <xf numFmtId="0" fontId="7" fillId="5" borderId="14" xfId="0" applyFont="1" applyFill="1" applyBorder="1" applyAlignment="1" applyProtection="1">
      <alignment horizontal="center"/>
      <protection locked="0"/>
    </xf>
    <xf numFmtId="0" fontId="7" fillId="5" borderId="1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10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0" fontId="6" fillId="2" borderId="5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Protection="1"/>
    <xf numFmtId="0" fontId="4" fillId="3" borderId="5" xfId="0" applyFont="1" applyFill="1" applyBorder="1" applyProtection="1"/>
    <xf numFmtId="0" fontId="7" fillId="6" borderId="11" xfId="0" applyFont="1" applyFill="1" applyBorder="1" applyProtection="1"/>
    <xf numFmtId="1" fontId="0" fillId="6" borderId="12" xfId="0" applyNumberFormat="1" applyFill="1" applyBorder="1" applyAlignment="1" applyProtection="1">
      <alignment horizontal="center"/>
    </xf>
    <xf numFmtId="4" fontId="0" fillId="6" borderId="12" xfId="0" applyNumberFormat="1" applyFill="1" applyBorder="1" applyAlignment="1" applyProtection="1">
      <alignment horizontal="center"/>
    </xf>
    <xf numFmtId="0" fontId="7" fillId="6" borderId="14" xfId="0" applyFont="1" applyFill="1" applyBorder="1" applyProtection="1"/>
    <xf numFmtId="0" fontId="0" fillId="6" borderId="15" xfId="0" applyFill="1" applyBorder="1" applyAlignment="1" applyProtection="1">
      <alignment horizontal="center"/>
    </xf>
    <xf numFmtId="4" fontId="0" fillId="6" borderId="15" xfId="0" applyNumberFormat="1" applyFill="1" applyBorder="1" applyAlignment="1" applyProtection="1">
      <alignment horizontal="center"/>
    </xf>
    <xf numFmtId="1" fontId="0" fillId="6" borderId="15" xfId="0" applyNumberFormat="1" applyFill="1" applyBorder="1" applyAlignment="1" applyProtection="1">
      <alignment horizontal="center"/>
    </xf>
    <xf numFmtId="0" fontId="7" fillId="6" borderId="17" xfId="0" applyFont="1" applyFill="1" applyBorder="1" applyProtection="1"/>
    <xf numFmtId="0" fontId="0" fillId="6" borderId="18" xfId="0" applyFill="1" applyBorder="1" applyAlignment="1" applyProtection="1">
      <alignment horizontal="center"/>
    </xf>
    <xf numFmtId="4" fontId="0" fillId="6" borderId="18" xfId="0" applyNumberFormat="1" applyFill="1" applyBorder="1" applyAlignment="1" applyProtection="1">
      <alignment horizontal="center"/>
    </xf>
    <xf numFmtId="0" fontId="4" fillId="3" borderId="6" xfId="0" applyFont="1" applyFill="1" applyBorder="1" applyProtection="1"/>
    <xf numFmtId="4" fontId="0" fillId="6" borderId="13" xfId="0" applyNumberFormat="1" applyFill="1" applyBorder="1" applyAlignment="1" applyProtection="1">
      <alignment horizontal="center"/>
    </xf>
    <xf numFmtId="4" fontId="0" fillId="6" borderId="16" xfId="0" applyNumberFormat="1" applyFill="1" applyBorder="1" applyAlignment="1" applyProtection="1">
      <alignment horizontal="center"/>
    </xf>
    <xf numFmtId="4" fontId="0" fillId="6" borderId="19" xfId="0" applyNumberFormat="1" applyFill="1" applyBorder="1" applyAlignment="1" applyProtection="1">
      <alignment horizontal="center"/>
    </xf>
    <xf numFmtId="0" fontId="4" fillId="6" borderId="7" xfId="0" applyFont="1" applyFill="1" applyBorder="1" applyProtection="1"/>
    <xf numFmtId="0" fontId="0" fillId="6" borderId="5" xfId="0" applyFill="1" applyBorder="1" applyAlignment="1" applyProtection="1">
      <alignment horizontal="center"/>
    </xf>
    <xf numFmtId="4" fontId="4" fillId="6" borderId="6" xfId="0" applyNumberFormat="1" applyFont="1" applyFill="1" applyBorder="1" applyAlignment="1" applyProtection="1">
      <alignment horizontal="center"/>
    </xf>
    <xf numFmtId="0" fontId="0" fillId="7" borderId="0" xfId="0" applyFill="1" applyProtection="1"/>
    <xf numFmtId="0" fontId="0" fillId="7" borderId="0" xfId="0" applyFill="1" applyBorder="1" applyProtection="1"/>
    <xf numFmtId="0" fontId="7" fillId="7" borderId="0" xfId="0" applyFont="1" applyFill="1" applyProtection="1"/>
    <xf numFmtId="0" fontId="12" fillId="7" borderId="0" xfId="1" applyFill="1" applyAlignment="1" applyProtection="1"/>
    <xf numFmtId="1" fontId="4" fillId="4" borderId="11" xfId="0" applyNumberFormat="1" applyFont="1" applyFill="1" applyBorder="1" applyAlignment="1" applyProtection="1">
      <alignment horizontal="center"/>
    </xf>
    <xf numFmtId="1" fontId="4" fillId="4" borderId="14" xfId="0" applyNumberFormat="1" applyFont="1" applyFill="1" applyBorder="1" applyAlignment="1" applyProtection="1">
      <alignment horizontal="center"/>
    </xf>
    <xf numFmtId="1" fontId="4" fillId="6" borderId="11" xfId="0" applyNumberFormat="1" applyFont="1" applyFill="1" applyBorder="1" applyProtection="1"/>
    <xf numFmtId="0" fontId="7" fillId="6" borderId="12" xfId="0" applyFont="1" applyFill="1" applyBorder="1" applyProtection="1">
      <protection locked="0"/>
    </xf>
    <xf numFmtId="14" fontId="8" fillId="6" borderId="12" xfId="0" applyNumberFormat="1" applyFont="1" applyFill="1" applyBorder="1" applyAlignment="1" applyProtection="1">
      <alignment horizontal="center"/>
      <protection locked="0"/>
    </xf>
    <xf numFmtId="0" fontId="7" fillId="6" borderId="12" xfId="0" applyFont="1" applyFill="1" applyBorder="1" applyAlignment="1" applyProtection="1">
      <alignment horizontal="center"/>
      <protection locked="0"/>
    </xf>
    <xf numFmtId="1" fontId="7" fillId="6" borderId="12" xfId="0" applyNumberFormat="1" applyFont="1" applyFill="1" applyBorder="1" applyAlignment="1" applyProtection="1">
      <alignment horizontal="center"/>
      <protection locked="0"/>
    </xf>
    <xf numFmtId="0" fontId="9" fillId="6" borderId="13" xfId="0" applyFont="1" applyFill="1" applyBorder="1" applyAlignment="1" applyProtection="1">
      <alignment horizontal="center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13" xfId="0" applyFont="1" applyFill="1" applyBorder="1" applyAlignment="1" applyProtection="1">
      <alignment horizontal="center"/>
      <protection locked="0"/>
    </xf>
    <xf numFmtId="164" fontId="10" fillId="6" borderId="10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11" fillId="7" borderId="0" xfId="0" applyFont="1" applyFill="1" applyAlignment="1" applyProtection="1">
      <alignment horizontal="center" vertical="center"/>
    </xf>
    <xf numFmtId="0" fontId="0" fillId="7" borderId="0" xfId="0" applyFill="1" applyAlignment="1" applyProtection="1">
      <alignment horizontal="center" vertical="center"/>
    </xf>
    <xf numFmtId="0" fontId="4" fillId="7" borderId="0" xfId="0" applyFont="1" applyFill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633412</xdr:colOff>
      <xdr:row>1</xdr:row>
      <xdr:rowOff>161924</xdr:rowOff>
    </xdr:from>
    <xdr:to>
      <xdr:col>3</xdr:col>
      <xdr:colOff>1114424</xdr:colOff>
      <xdr:row>8</xdr:row>
      <xdr:rowOff>145058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97083949-D421-4CA1-8F1D-7EE121EEE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" y="419099"/>
          <a:ext cx="3024187" cy="13166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BRA\Turn\Gymnastikkfestival2017\Pa&#778;meldings-%20og%20oppgj&#248;rsskjema%20gymnastikkfestival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Generell informasjon"/>
      <sheetName val="2. Kontaktinfo."/>
      <sheetName val="3. Påmelding"/>
      <sheetName val="9. Oppgjørsskjema"/>
      <sheetName val="4. Info SALTO"/>
      <sheetName val="5. Miniaspiranter"/>
      <sheetName val="6. Aspiranter"/>
      <sheetName val="7. Rekrutter"/>
      <sheetName val="8. 13+"/>
      <sheetName val="Telling KIF Turn"/>
      <sheetName val="10. Info klubb"/>
    </sheetNames>
    <sheetDataSet>
      <sheetData sheetId="0"/>
      <sheetData sheetId="1"/>
      <sheetData sheetId="2">
        <row r="136">
          <cell r="C136">
            <v>0</v>
          </cell>
        </row>
        <row r="137">
          <cell r="C137">
            <v>0</v>
          </cell>
          <cell r="N137">
            <v>0</v>
          </cell>
        </row>
        <row r="138">
          <cell r="C138">
            <v>0</v>
          </cell>
        </row>
        <row r="139">
          <cell r="N139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C149">
            <v>0</v>
          </cell>
        </row>
        <row r="154">
          <cell r="L154">
            <v>0</v>
          </cell>
        </row>
        <row r="155">
          <cell r="C155">
            <v>0</v>
          </cell>
          <cell r="L155">
            <v>0</v>
          </cell>
        </row>
        <row r="157">
          <cell r="R1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>
      <selection activeCell="I4" sqref="I4"/>
    </sheetView>
  </sheetViews>
  <sheetFormatPr defaultRowHeight="15" x14ac:dyDescent="0.25"/>
  <cols>
    <col min="1" max="1" width="9.7109375" bestFit="1" customWidth="1"/>
    <col min="2" max="2" width="22.42578125" customWidth="1"/>
    <col min="3" max="3" width="23.140625" customWidth="1"/>
    <col min="4" max="4" width="9.85546875" bestFit="1" customWidth="1"/>
    <col min="19" max="19" width="10.7109375" customWidth="1"/>
    <col min="20" max="20" width="14.85546875" customWidth="1"/>
  </cols>
  <sheetData>
    <row r="1" spans="1:20" ht="15.75" thickBot="1" x14ac:dyDescent="0.3">
      <c r="A1" s="1"/>
      <c r="B1" s="2"/>
      <c r="C1" s="2"/>
      <c r="D1" s="3" t="s">
        <v>0</v>
      </c>
      <c r="E1" s="3"/>
      <c r="F1" s="4"/>
      <c r="G1" s="4"/>
      <c r="H1" s="3"/>
      <c r="I1" s="4"/>
      <c r="J1" s="5"/>
      <c r="K1" s="4"/>
      <c r="L1" s="4"/>
      <c r="M1" s="4"/>
      <c r="N1" s="6"/>
      <c r="O1" s="71" t="s">
        <v>1</v>
      </c>
      <c r="P1" s="72"/>
      <c r="Q1" s="73" t="s">
        <v>2</v>
      </c>
      <c r="R1" s="74"/>
      <c r="S1" s="75"/>
      <c r="T1" s="7"/>
    </row>
    <row r="2" spans="1:20" ht="36.75" thickBot="1" x14ac:dyDescent="0.3">
      <c r="A2" s="8" t="s">
        <v>3</v>
      </c>
      <c r="B2" s="9" t="s">
        <v>4</v>
      </c>
      <c r="C2" s="9" t="s">
        <v>5</v>
      </c>
      <c r="D2" s="9" t="s">
        <v>6</v>
      </c>
      <c r="E2" s="30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10" t="s">
        <v>12</v>
      </c>
      <c r="K2" s="31" t="s">
        <v>13</v>
      </c>
      <c r="L2" s="9" t="s">
        <v>14</v>
      </c>
      <c r="M2" s="32" t="s">
        <v>15</v>
      </c>
      <c r="N2" s="33" t="s">
        <v>16</v>
      </c>
      <c r="O2" s="31" t="s">
        <v>17</v>
      </c>
      <c r="P2" s="9" t="s">
        <v>18</v>
      </c>
      <c r="Q2" s="34" t="s">
        <v>19</v>
      </c>
      <c r="R2" s="35" t="s">
        <v>20</v>
      </c>
      <c r="S2" s="36" t="s">
        <v>21</v>
      </c>
      <c r="T2" s="11" t="s">
        <v>22</v>
      </c>
    </row>
    <row r="3" spans="1:20" ht="15.75" thickBot="1" x14ac:dyDescent="0.3">
      <c r="A3" s="62" t="s">
        <v>44</v>
      </c>
      <c r="B3" s="63" t="s">
        <v>45</v>
      </c>
      <c r="C3" s="63" t="s">
        <v>46</v>
      </c>
      <c r="D3" s="64">
        <v>36526</v>
      </c>
      <c r="E3" s="65" t="s">
        <v>47</v>
      </c>
      <c r="F3" s="66">
        <v>1</v>
      </c>
      <c r="G3" s="65"/>
      <c r="H3" s="65"/>
      <c r="I3" s="65">
        <v>2</v>
      </c>
      <c r="J3" s="67" t="str">
        <f>IF(I3=1,"0",IF(I3=2,"Bronse",IF(I3=3,"0",IF(I3=4,"Sølv",IF(I3=5,"0",IF(I3=6,"Gull",IF(I3=7,"Gull m/krans",IF(I3=8,"Plakett bronse",IF(I3=9,"Plakett sølv",IF(I3=10,"Plakett gull",IF(I3=11,"Gave 11",IF(I3=12,"Gave 12",IF(I3=13,"Gave 13",IF(I3=0,"0"))))))))))))))</f>
        <v>Bronse</v>
      </c>
      <c r="K3" s="68">
        <v>1</v>
      </c>
      <c r="L3" s="65">
        <v>1</v>
      </c>
      <c r="M3" s="65">
        <v>1</v>
      </c>
      <c r="N3" s="69">
        <v>1</v>
      </c>
      <c r="O3" s="68">
        <v>1</v>
      </c>
      <c r="P3" s="65"/>
      <c r="Q3" s="68"/>
      <c r="R3" s="65"/>
      <c r="S3" s="69"/>
      <c r="T3" s="70">
        <f>SUM((F3*Priser!$C$12)+(K3*Priser!$C$23)+L3*Priser!$C$26)+(M3*Priser!$C$27)+(N3*Priser!$C$21)+(Q3*Priser!$C$22)+(R3*Priser!$C$22)+S3*Priser!$C$22+IF(I3=1,0,IF(I3=2,Priser!$C$13,IF(I3=3,0,IF(I3=4,Priser!$C$14,IF(I3=5,0,IF(I3=6,Priser!$C$15,IF(I3=7,Priser!$C$16,IF(I3=8,Priser!$C$17,IF(I3=9,Priser!$C$19,IF(I3=10,Priser!$C$19,IF(I3=11,Priser!$C$19,IF(I3=12,Priser!$C$19,IF(I3=13,Priser!$C$19)))))))))))))</f>
        <v>710</v>
      </c>
    </row>
    <row r="4" spans="1:20" x14ac:dyDescent="0.25">
      <c r="A4" s="60">
        <v>1</v>
      </c>
      <c r="B4" s="12"/>
      <c r="C4" s="12"/>
      <c r="D4" s="13"/>
      <c r="E4" s="14"/>
      <c r="F4" s="15"/>
      <c r="G4" s="14"/>
      <c r="H4" s="14"/>
      <c r="I4" s="14"/>
      <c r="J4" s="16" t="str">
        <f>IF(I4=1,"0",IF(I4=2,"Bronse",IF(I4=3,"0",IF(I4=4,"Sølv",IF(I4=5,"0",IF(I4=6,"Gull",IF(I4=7,"Gull m/krans",IF(I4=8,"Plakett bronse",IF(I4=9,"Plakett sølv",IF(I4=10,"Plakett gull",IF(I4=11,"Gave 11",IF(I4=12,"Gave 12",IF(I4=13,"Gave 13",IF(I4=0,"0"))))))))))))))</f>
        <v>0</v>
      </c>
      <c r="K4" s="17"/>
      <c r="L4" s="14"/>
      <c r="M4" s="14"/>
      <c r="N4" s="18"/>
      <c r="O4" s="17"/>
      <c r="P4" s="14"/>
      <c r="Q4" s="17"/>
      <c r="R4" s="14"/>
      <c r="S4" s="18"/>
      <c r="T4" s="19">
        <f>SUM((F4*Priser!$C$12)+(K4*Priser!$C$23)+L4*Priser!$C$26)+(M4*Priser!$C$27)+(N4*Priser!$C$21)+(Q4*Priser!$C$22)+(R4*Priser!$C$22)+S4*Priser!$C$22+IF(I4=1,0,IF(I4=2,Priser!$C$13,IF(I4=3,0,IF(I4=4,Priser!$C$14,IF(I4=5,0,IF(I4=6,Priser!$C$15,IF(I4=7,Priser!$C$16,IF(I4=8,Priser!$C$17,IF(I4=9,Priser!$C$19,IF(I4=10,Priser!$C$19,IF(I4=11,Priser!$C$19,IF(I4=12,Priser!$C$19,IF(I4=13,Priser!$C$19)))))))))))))</f>
        <v>0</v>
      </c>
    </row>
    <row r="5" spans="1:20" x14ac:dyDescent="0.25">
      <c r="A5" s="61">
        <v>2</v>
      </c>
      <c r="B5" s="20"/>
      <c r="C5" s="20"/>
      <c r="D5" s="21"/>
      <c r="E5" s="22"/>
      <c r="F5" s="23"/>
      <c r="G5" s="22"/>
      <c r="H5" s="22"/>
      <c r="I5" s="22"/>
      <c r="J5" s="24" t="str">
        <f t="shared" ref="J5:J9" si="0">IF(I5=1,"0",IF(I5=2,"Bronse",IF(I5=3,"0",IF(I5=4,"Sølv",IF(I5=5,"0",IF(I5=6,"Gull",IF(I5=7,"Gull m/krans",IF(I5=8,"Plakett bronse",IF(I5=9,"Plakett sølv",IF(I5=10,"Plakett gull",IF(I5=11,"Gave 11",IF(I5=12,"Gave 12",IF(I5=13,"Gave 13",IF(I5=0,"0"))))))))))))))</f>
        <v>0</v>
      </c>
      <c r="K5" s="25"/>
      <c r="L5" s="22"/>
      <c r="M5" s="22"/>
      <c r="N5" s="26"/>
      <c r="O5" s="25"/>
      <c r="P5" s="22"/>
      <c r="Q5" s="25"/>
      <c r="R5" s="22"/>
      <c r="S5" s="26"/>
      <c r="T5" s="19">
        <f>SUM((F5*Priser!$C$12)+(K5*Priser!$C$23)+L5*Priser!$C$26)+(M5*Priser!$C$27)+(N5*Priser!$C$21)+(Q5*Priser!$C$22)+(R5*Priser!$C$22)+S5*Priser!$C$22+IF(I5=1,0,IF(I5=2,Priser!$C$13,IF(I5=3,0,IF(I5=4,Priser!$C$14,IF(I5=5,0,IF(I5=6,Priser!$C$15,IF(I5=7,Priser!$C$16,IF(I5=8,Priser!$C$17,IF(I5=9,Priser!$C$19,IF(I5=10,Priser!$C$19,IF(I5=11,Priser!$C$19,IF(I5=12,Priser!$C$19,IF(I5=13,Priser!$C$19)))))))))))))</f>
        <v>0</v>
      </c>
    </row>
    <row r="6" spans="1:20" x14ac:dyDescent="0.25">
      <c r="A6" s="61">
        <v>3</v>
      </c>
      <c r="B6" s="20"/>
      <c r="C6" s="20"/>
      <c r="D6" s="21"/>
      <c r="E6" s="22"/>
      <c r="F6" s="23"/>
      <c r="G6" s="22"/>
      <c r="H6" s="22"/>
      <c r="I6" s="22"/>
      <c r="J6" s="24" t="str">
        <f t="shared" si="0"/>
        <v>0</v>
      </c>
      <c r="K6" s="25"/>
      <c r="L6" s="22"/>
      <c r="M6" s="22"/>
      <c r="N6" s="26"/>
      <c r="O6" s="25"/>
      <c r="P6" s="22"/>
      <c r="Q6" s="25"/>
      <c r="R6" s="22"/>
      <c r="S6" s="26"/>
      <c r="T6" s="19">
        <f>SUM((F6*Priser!$C$12)+(K6*Priser!$C$23)+L6*Priser!$C$26)+(M6*Priser!$C$27)+(N6*Priser!$C$21)+(Q6*Priser!$C$22)+(R6*Priser!$C$22)+S6*Priser!$C$22+IF(I6=1,0,IF(I6=2,Priser!$C$13,IF(I6=3,0,IF(I6=4,Priser!$C$14,IF(I6=5,0,IF(I6=6,Priser!$C$15,IF(I6=7,Priser!$C$16,IF(I6=8,Priser!$C$17,IF(I6=9,Priser!$C$19,IF(I6=10,Priser!$C$19,IF(I6=11,Priser!$C$19,IF(I6=12,Priser!$C$19,IF(I6=13,Priser!$C$19)))))))))))))</f>
        <v>0</v>
      </c>
    </row>
    <row r="7" spans="1:20" x14ac:dyDescent="0.25">
      <c r="A7" s="61">
        <v>4</v>
      </c>
      <c r="B7" s="20"/>
      <c r="C7" s="20"/>
      <c r="D7" s="21"/>
      <c r="E7" s="22"/>
      <c r="F7" s="23"/>
      <c r="G7" s="22"/>
      <c r="H7" s="22"/>
      <c r="I7" s="22"/>
      <c r="J7" s="24" t="str">
        <f t="shared" si="0"/>
        <v>0</v>
      </c>
      <c r="K7" s="25"/>
      <c r="L7" s="22"/>
      <c r="M7" s="22"/>
      <c r="N7" s="26"/>
      <c r="O7" s="25"/>
      <c r="P7" s="22"/>
      <c r="Q7" s="25"/>
      <c r="R7" s="22"/>
      <c r="S7" s="26"/>
      <c r="T7" s="19">
        <f>SUM((F7*Priser!$C$12)+(K7*Priser!$C$23)+L7*Priser!$C$26)+(M7*Priser!$C$27)+(N7*Priser!$C$21)+(Q7*Priser!$C$22)+(R7*Priser!$C$22)+S7*Priser!$C$22+IF(I7=1,0,IF(I7=2,Priser!$C$13,IF(I7=3,0,IF(I7=4,Priser!$C$14,IF(I7=5,0,IF(I7=6,Priser!$C$15,IF(I7=7,Priser!$C$16,IF(I7=8,Priser!$C$17,IF(I7=9,Priser!$C$19,IF(I7=10,Priser!$C$19,IF(I7=11,Priser!$C$19,IF(I7=12,Priser!$C$19,IF(I7=13,Priser!$C$19)))))))))))))</f>
        <v>0</v>
      </c>
    </row>
    <row r="8" spans="1:20" x14ac:dyDescent="0.25">
      <c r="A8" s="61">
        <v>5</v>
      </c>
      <c r="B8" s="20"/>
      <c r="C8" s="20"/>
      <c r="D8" s="21"/>
      <c r="E8" s="22"/>
      <c r="F8" s="23"/>
      <c r="G8" s="22"/>
      <c r="H8" s="22"/>
      <c r="I8" s="22"/>
      <c r="J8" s="24" t="str">
        <f t="shared" si="0"/>
        <v>0</v>
      </c>
      <c r="K8" s="25"/>
      <c r="L8" s="22"/>
      <c r="M8" s="22"/>
      <c r="N8" s="26"/>
      <c r="O8" s="25"/>
      <c r="P8" s="22"/>
      <c r="Q8" s="25"/>
      <c r="R8" s="22"/>
      <c r="S8" s="26"/>
      <c r="T8" s="19">
        <f>SUM((F8*Priser!$C$12)+(K8*Priser!$C$23)+L8*Priser!$C$26)+(M8*Priser!$C$27)+(N8*Priser!$C$21)+(Q8*Priser!$C$22)+(R8*Priser!$C$22)+S8*Priser!$C$22+IF(I8=1,0,IF(I8=2,Priser!$C$13,IF(I8=3,0,IF(I8=4,Priser!$C$14,IF(I8=5,0,IF(I8=6,Priser!$C$15,IF(I8=7,Priser!$C$16,IF(I8=8,Priser!$C$17,IF(I8=9,Priser!$C$19,IF(I8=10,Priser!$C$19,IF(I8=11,Priser!$C$19,IF(I8=12,Priser!$C$19,IF(I8=13,Priser!$C$19)))))))))))))</f>
        <v>0</v>
      </c>
    </row>
    <row r="9" spans="1:20" x14ac:dyDescent="0.25">
      <c r="A9" s="61">
        <v>6</v>
      </c>
      <c r="B9" s="20"/>
      <c r="C9" s="20"/>
      <c r="D9" s="21"/>
      <c r="E9" s="22"/>
      <c r="F9" s="23"/>
      <c r="G9" s="22"/>
      <c r="H9" s="22"/>
      <c r="I9" s="22"/>
      <c r="J9" s="24" t="str">
        <f t="shared" si="0"/>
        <v>0</v>
      </c>
      <c r="K9" s="25"/>
      <c r="L9" s="22"/>
      <c r="M9" s="22"/>
      <c r="N9" s="26"/>
      <c r="O9" s="25"/>
      <c r="P9" s="22"/>
      <c r="Q9" s="25"/>
      <c r="R9" s="22"/>
      <c r="S9" s="26"/>
      <c r="T9" s="19">
        <f>SUM((F9*Priser!$C$12)+(K9*Priser!$C$23)+L9*Priser!$C$26)+(M9*Priser!$C$27)+(N9*Priser!$C$21)+(Q9*Priser!$C$22)+(R9*Priser!$C$22)+S9*Priser!$C$22+IF(I9=1,0,IF(I9=2,Priser!$C$13,IF(I9=3,0,IF(I9=4,Priser!$C$14,IF(I9=5,0,IF(I9=6,Priser!$C$15,IF(I9=7,Priser!$C$16,IF(I9=8,Priser!$C$17,IF(I9=9,Priser!$C$19,IF(I9=10,Priser!$C$19,IF(I9=11,Priser!$C$19,IF(I9=12,Priser!$C$19,IF(I9=13,Priser!$C$19)))))))))))))</f>
        <v>0</v>
      </c>
    </row>
    <row r="10" spans="1:20" x14ac:dyDescent="0.25">
      <c r="S10" s="27"/>
      <c r="T10" s="28"/>
    </row>
    <row r="11" spans="1:20" x14ac:dyDescent="0.25">
      <c r="R11" s="76" t="s">
        <v>23</v>
      </c>
      <c r="S11" s="76"/>
      <c r="T11" s="29">
        <f>SUM(T4:T9)</f>
        <v>0</v>
      </c>
    </row>
  </sheetData>
  <mergeCells count="3">
    <mergeCell ref="O1:P1"/>
    <mergeCell ref="Q1:S1"/>
    <mergeCell ref="R11:S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12" sqref="B12"/>
    </sheetView>
  </sheetViews>
  <sheetFormatPr defaultRowHeight="15" x14ac:dyDescent="0.25"/>
  <cols>
    <col min="1" max="1" width="20.42578125" bestFit="1" customWidth="1"/>
    <col min="2" max="2" width="6.85546875" bestFit="1" customWidth="1"/>
    <col min="3" max="3" width="10.85546875" bestFit="1" customWidth="1"/>
    <col min="4" max="4" width="30" customWidth="1"/>
  </cols>
  <sheetData>
    <row r="1" spans="1:4" ht="20.25" x14ac:dyDescent="0.25">
      <c r="A1" s="77" t="s">
        <v>43</v>
      </c>
      <c r="B1" s="78"/>
      <c r="C1" s="78"/>
      <c r="D1" s="78"/>
    </row>
    <row r="2" spans="1:4" x14ac:dyDescent="0.25">
      <c r="A2" s="56"/>
      <c r="B2" s="56"/>
      <c r="C2" s="56"/>
      <c r="D2" s="56"/>
    </row>
    <row r="3" spans="1:4" x14ac:dyDescent="0.25">
      <c r="A3" s="79"/>
      <c r="B3" s="79"/>
      <c r="C3" s="56"/>
      <c r="D3" s="56"/>
    </row>
    <row r="4" spans="1:4" x14ac:dyDescent="0.25">
      <c r="A4" s="56"/>
      <c r="B4" s="56"/>
      <c r="C4" s="56"/>
      <c r="D4" s="56"/>
    </row>
    <row r="5" spans="1:4" x14ac:dyDescent="0.25">
      <c r="A5" s="56"/>
      <c r="B5" s="56"/>
      <c r="C5" s="56"/>
      <c r="D5" s="56"/>
    </row>
    <row r="6" spans="1:4" x14ac:dyDescent="0.25">
      <c r="A6" s="56"/>
      <c r="B6" s="56"/>
      <c r="C6" s="56"/>
      <c r="D6" s="56"/>
    </row>
    <row r="7" spans="1:4" x14ac:dyDescent="0.25">
      <c r="A7" s="56"/>
      <c r="B7" s="56"/>
      <c r="C7" s="56"/>
      <c r="D7" s="56"/>
    </row>
    <row r="8" spans="1:4" x14ac:dyDescent="0.25">
      <c r="A8" s="56"/>
      <c r="B8" s="56"/>
      <c r="C8" s="56"/>
      <c r="D8" s="56"/>
    </row>
    <row r="9" spans="1:4" x14ac:dyDescent="0.25">
      <c r="A9" s="58"/>
      <c r="B9" s="56"/>
      <c r="C9" s="57"/>
      <c r="D9" s="58"/>
    </row>
    <row r="10" spans="1:4" ht="15.75" thickBot="1" x14ac:dyDescent="0.3">
      <c r="A10" s="58"/>
      <c r="B10" s="56"/>
      <c r="C10" s="59"/>
      <c r="D10" s="56"/>
    </row>
    <row r="11" spans="1:4" ht="15.75" thickBot="1" x14ac:dyDescent="0.3">
      <c r="A11" s="37" t="s">
        <v>24</v>
      </c>
      <c r="B11" s="38" t="s">
        <v>25</v>
      </c>
      <c r="C11" s="38" t="s">
        <v>26</v>
      </c>
      <c r="D11" s="49" t="s">
        <v>41</v>
      </c>
    </row>
    <row r="12" spans="1:4" x14ac:dyDescent="0.25">
      <c r="A12" s="39" t="s">
        <v>27</v>
      </c>
      <c r="B12" s="40">
        <f>'[1]3. Påmelding'!C136</f>
        <v>0</v>
      </c>
      <c r="C12" s="41">
        <v>250</v>
      </c>
      <c r="D12" s="50">
        <f>SUM(B12*C12)</f>
        <v>0</v>
      </c>
    </row>
    <row r="13" spans="1:4" x14ac:dyDescent="0.25">
      <c r="A13" s="42" t="s">
        <v>28</v>
      </c>
      <c r="B13" s="43">
        <f>'[1]3. Påmelding'!N137</f>
        <v>0</v>
      </c>
      <c r="C13" s="44">
        <v>35</v>
      </c>
      <c r="D13" s="51">
        <f t="shared" ref="D13:D27" si="0">SUM(B13*C13)</f>
        <v>0</v>
      </c>
    </row>
    <row r="14" spans="1:4" x14ac:dyDescent="0.25">
      <c r="A14" s="42" t="s">
        <v>29</v>
      </c>
      <c r="B14" s="43">
        <f>'[1]3. Påmelding'!N139</f>
        <v>0</v>
      </c>
      <c r="C14" s="44">
        <v>35</v>
      </c>
      <c r="D14" s="51">
        <f t="shared" si="0"/>
        <v>0</v>
      </c>
    </row>
    <row r="15" spans="1:4" x14ac:dyDescent="0.25">
      <c r="A15" s="42" t="s">
        <v>30</v>
      </c>
      <c r="B15" s="43">
        <f>'[1]3. Påmelding'!N141</f>
        <v>0</v>
      </c>
      <c r="C15" s="44">
        <v>35</v>
      </c>
      <c r="D15" s="51">
        <f t="shared" si="0"/>
        <v>0</v>
      </c>
    </row>
    <row r="16" spans="1:4" x14ac:dyDescent="0.25">
      <c r="A16" s="42" t="s">
        <v>31</v>
      </c>
      <c r="B16" s="43">
        <f>'[1]3. Påmelding'!N142</f>
        <v>0</v>
      </c>
      <c r="C16" s="44">
        <v>45</v>
      </c>
      <c r="D16" s="51">
        <f t="shared" si="0"/>
        <v>0</v>
      </c>
    </row>
    <row r="17" spans="1:4" x14ac:dyDescent="0.25">
      <c r="A17" s="42" t="s">
        <v>32</v>
      </c>
      <c r="B17" s="43">
        <f>'[1]3. Påmelding'!N143</f>
        <v>0</v>
      </c>
      <c r="C17" s="44">
        <v>115</v>
      </c>
      <c r="D17" s="51">
        <f t="shared" si="0"/>
        <v>0</v>
      </c>
    </row>
    <row r="18" spans="1:4" x14ac:dyDescent="0.25">
      <c r="A18" s="42" t="s">
        <v>33</v>
      </c>
      <c r="B18" s="43">
        <f>'[1]3. Påmelding'!N144</f>
        <v>0</v>
      </c>
      <c r="C18" s="44">
        <v>115</v>
      </c>
      <c r="D18" s="51">
        <f t="shared" si="0"/>
        <v>0</v>
      </c>
    </row>
    <row r="19" spans="1:4" x14ac:dyDescent="0.25">
      <c r="A19" s="42" t="s">
        <v>34</v>
      </c>
      <c r="B19" s="43">
        <f>'[1]3. Påmelding'!N145</f>
        <v>0</v>
      </c>
      <c r="C19" s="44">
        <v>115</v>
      </c>
      <c r="D19" s="51">
        <f t="shared" si="0"/>
        <v>0</v>
      </c>
    </row>
    <row r="20" spans="1:4" x14ac:dyDescent="0.25">
      <c r="A20" s="42" t="s">
        <v>35</v>
      </c>
      <c r="B20" s="43">
        <f>'[1]3. Påmelding'!N146+'[1]3. Påmelding'!N147+'[1]3. Påmelding'!N148</f>
        <v>0</v>
      </c>
      <c r="C20" s="44">
        <v>115</v>
      </c>
      <c r="D20" s="51">
        <f t="shared" si="0"/>
        <v>0</v>
      </c>
    </row>
    <row r="21" spans="1:4" x14ac:dyDescent="0.25">
      <c r="A21" s="42" t="s">
        <v>36</v>
      </c>
      <c r="B21" s="43">
        <f>'[1]3. Påmelding'!C155</f>
        <v>0</v>
      </c>
      <c r="C21" s="44">
        <v>125</v>
      </c>
      <c r="D21" s="51">
        <f>SUM(B21*C21)</f>
        <v>0</v>
      </c>
    </row>
    <row r="22" spans="1:4" x14ac:dyDescent="0.25">
      <c r="A22" s="42" t="s">
        <v>37</v>
      </c>
      <c r="B22" s="43">
        <f>'[1]3. Påmelding'!R157</f>
        <v>0</v>
      </c>
      <c r="C22" s="44">
        <v>100</v>
      </c>
      <c r="D22" s="51">
        <f>SUM(B22*C22)</f>
        <v>0</v>
      </c>
    </row>
    <row r="23" spans="1:4" x14ac:dyDescent="0.25">
      <c r="A23" s="42" t="s">
        <v>38</v>
      </c>
      <c r="B23" s="43">
        <f>'[1]3. Påmelding'!C149</f>
        <v>0</v>
      </c>
      <c r="C23" s="44">
        <v>150</v>
      </c>
      <c r="D23" s="51">
        <f t="shared" si="0"/>
        <v>0</v>
      </c>
    </row>
    <row r="24" spans="1:4" x14ac:dyDescent="0.25">
      <c r="A24" s="42" t="s">
        <v>39</v>
      </c>
      <c r="B24" s="45">
        <f>'[1]3. Påmelding'!C137</f>
        <v>0</v>
      </c>
      <c r="C24" s="44">
        <v>0</v>
      </c>
      <c r="D24" s="51">
        <f t="shared" si="0"/>
        <v>0</v>
      </c>
    </row>
    <row r="25" spans="1:4" x14ac:dyDescent="0.25">
      <c r="A25" s="42" t="s">
        <v>40</v>
      </c>
      <c r="B25" s="45">
        <f>'[1]3. Påmelding'!C138</f>
        <v>0</v>
      </c>
      <c r="C25" s="44">
        <v>0</v>
      </c>
      <c r="D25" s="51">
        <f t="shared" si="0"/>
        <v>0</v>
      </c>
    </row>
    <row r="26" spans="1:4" x14ac:dyDescent="0.25">
      <c r="A26" s="42" t="s">
        <v>14</v>
      </c>
      <c r="B26" s="43">
        <f>'[1]3. Påmelding'!L154</f>
        <v>0</v>
      </c>
      <c r="C26" s="44">
        <v>75</v>
      </c>
      <c r="D26" s="51">
        <f t="shared" si="0"/>
        <v>0</v>
      </c>
    </row>
    <row r="27" spans="1:4" ht="15.75" thickBot="1" x14ac:dyDescent="0.3">
      <c r="A27" s="46" t="s">
        <v>15</v>
      </c>
      <c r="B27" s="47">
        <f>'[1]3. Påmelding'!L155</f>
        <v>0</v>
      </c>
      <c r="C27" s="48">
        <v>75</v>
      </c>
      <c r="D27" s="52">
        <f t="shared" si="0"/>
        <v>0</v>
      </c>
    </row>
    <row r="28" spans="1:4" ht="15.75" thickBot="1" x14ac:dyDescent="0.3">
      <c r="A28" s="53" t="s">
        <v>42</v>
      </c>
      <c r="B28" s="54"/>
      <c r="C28" s="54"/>
      <c r="D28" s="55">
        <f>SUM(D12:D27)</f>
        <v>0</v>
      </c>
    </row>
  </sheetData>
  <protectedRanges>
    <protectedRange sqref="B12:B27" name="Område1_2"/>
  </protectedRanges>
  <mergeCells count="2">
    <mergeCell ref="A1:D1"/>
    <mergeCell ref="A3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Påmelding</vt:lpstr>
      <vt:lpstr>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Roar Bråten (IBM Consultant)</dc:creator>
  <cp:lastModifiedBy>Jan Roar Bråten (IBM Consultant)</cp:lastModifiedBy>
  <dcterms:created xsi:type="dcterms:W3CDTF">2017-04-05T07:21:31Z</dcterms:created>
  <dcterms:modified xsi:type="dcterms:W3CDTF">2017-04-05T10:38:26Z</dcterms:modified>
</cp:coreProperties>
</file>